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4460" activeTab="0"/>
  </bookViews>
  <sheets>
    <sheet name="工事費内訳書" sheetId="1" r:id="rId1"/>
  </sheets>
  <definedNames>
    <definedName name="_xlnm.Print_Area" localSheetId="0">'工事費内訳書'!$A$1:$G$106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'工事費内訳書'!$G$106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'工事費内訳書'!$I$106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<sst xmlns="http://schemas.openxmlformats.org/spreadsheetml/2006/main" count="207" uniqueCount="108">
  <si>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</si>
  <si>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</si>
  <si>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</si>
  <si>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</si>
  <si>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</si>
  <si>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</si>
  <si>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</si>
  <si>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</si>
  <si>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</si>
  <si>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</si>
  <si>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</si>
  <si>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</si>
  <si>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</si>
  <si>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林開川崎国見山線池田　三好市　開設工事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</si>
  <si>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</si>
  <si>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</si>
  <si>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</si>
  <si>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</si>
  <si>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土工
</t>
  </si>
  <si>
    <t xml:space="preserve">切土　礫質土
</t>
  </si>
  <si>
    <t>m3</t>
  </si>
  <si>
    <t>㎡</t>
  </si>
  <si>
    <t xml:space="preserve">切土　軟岩( I )A
</t>
  </si>
  <si>
    <t xml:space="preserve">盛土
</t>
  </si>
  <si>
    <t xml:space="preserve">残土処分費
</t>
  </si>
  <si>
    <t>残土処分費
建設発生土</t>
  </si>
  <si>
    <t xml:space="preserve">路面工
</t>
  </si>
  <si>
    <t>ｍ</t>
  </si>
  <si>
    <t>kg</t>
  </si>
  <si>
    <t xml:space="preserve">法面保護工
</t>
  </si>
  <si>
    <t xml:space="preserve">擁壁工
</t>
  </si>
  <si>
    <t xml:space="preserve">道路付属施設工
</t>
  </si>
  <si>
    <t xml:space="preserve">ガードレール設置工
</t>
  </si>
  <si>
    <t>ton</t>
  </si>
  <si>
    <t xml:space="preserve">標識設置工
</t>
  </si>
  <si>
    <t>基</t>
  </si>
  <si>
    <t xml:space="preserve">仮設工
</t>
  </si>
  <si>
    <t xml:space="preserve">落石防護柵工
</t>
  </si>
  <si>
    <t xml:space="preserve">間接工事費
</t>
  </si>
  <si>
    <t xml:space="preserve">共通仮設費
</t>
  </si>
  <si>
    <t xml:space="preserve">共通仮設費（率計上）
</t>
  </si>
  <si>
    <t xml:space="preserve">準備費
</t>
  </si>
  <si>
    <t xml:space="preserve">伐採費
</t>
  </si>
  <si>
    <t>スギ　伐採費
胸高直径　28cm</t>
  </si>
  <si>
    <t>本</t>
  </si>
  <si>
    <t>スギ　伐採費
胸高直径　33cm</t>
  </si>
  <si>
    <t>スギ　伐採費
胸高直径　36cm</t>
  </si>
  <si>
    <t>スギ　伐採費
胸高直径　38cm</t>
  </si>
  <si>
    <t>スギ　伐採費
胸高直径　40cm</t>
  </si>
  <si>
    <t>スギ　伐採費
胸高直径　42cm</t>
  </si>
  <si>
    <t>スギ　伐採費
胸高直径　43cm</t>
  </si>
  <si>
    <t>スギ　伐採費
胸高直径　45cm</t>
  </si>
  <si>
    <t>スギ　伐採費
胸高直径　46cm</t>
  </si>
  <si>
    <t>スギ　伐採費
胸高直径　47cm</t>
  </si>
  <si>
    <t>スギ　伐採費
胸高直径　50cm</t>
  </si>
  <si>
    <t>スギ　伐採費
胸高直径　53cm</t>
  </si>
  <si>
    <t>スギ　伐採費
胸高直径　54cm</t>
  </si>
  <si>
    <t xml:space="preserve">枝条片付
</t>
  </si>
  <si>
    <t xml:space="preserve">根株処理
</t>
  </si>
  <si>
    <t xml:space="preserve">丸太筋工(皮剥無　先端加工有　2本筋工)
</t>
  </si>
  <si>
    <t xml:space="preserve">営繕費
</t>
  </si>
  <si>
    <t xml:space="preserve">トイレ設置費
</t>
  </si>
  <si>
    <t>月</t>
  </si>
  <si>
    <t xml:space="preserve">現場管理費
</t>
  </si>
  <si>
    <t xml:space="preserve">一般管理費等
</t>
  </si>
  <si>
    <t xml:space="preserve">工事価格
</t>
  </si>
  <si>
    <t xml:space="preserve">地山掘削工（床堀）礫質土
</t>
  </si>
  <si>
    <t xml:space="preserve">埋戻し
</t>
  </si>
  <si>
    <t xml:space="preserve">地山掘削工（切取）　礫質土
</t>
  </si>
  <si>
    <t xml:space="preserve">掘削土積込　礫質土
</t>
  </si>
  <si>
    <t xml:space="preserve">切土法面整形　礫質土
</t>
  </si>
  <si>
    <t xml:space="preserve">地山掘削工（床堀）　軟岩(Ⅰ)A
</t>
  </si>
  <si>
    <t xml:space="preserve">地山掘削工（切取）　軟岩( I )A
</t>
  </si>
  <si>
    <t xml:space="preserve">掘削土積込　軟岩(Ⅰ)A
</t>
  </si>
  <si>
    <t xml:space="preserve">切土法面整形　軟岩(Ⅰ)A
</t>
  </si>
  <si>
    <t xml:space="preserve">盛　土
</t>
  </si>
  <si>
    <t xml:space="preserve">残土運搬　礫質土　L=7.90km
</t>
  </si>
  <si>
    <t xml:space="preserve">残土運搬　軟岩Ⅰ　L=7.90km
</t>
  </si>
  <si>
    <t xml:space="preserve">コンクリート路面工
</t>
  </si>
  <si>
    <t xml:space="preserve">路面工（コンクリート舗設）
</t>
  </si>
  <si>
    <t xml:space="preserve">溶接金網敷設工
</t>
  </si>
  <si>
    <t>舗装止め丸太工</t>
  </si>
  <si>
    <t>均し基礎コンクリート型枠</t>
  </si>
  <si>
    <t xml:space="preserve">みぞ形鋼
</t>
  </si>
  <si>
    <t>伸縮継目（目地板取付）</t>
  </si>
  <si>
    <t>不陸整正</t>
  </si>
  <si>
    <t>現場吹付法枠工
ﾓﾙﾀﾙ･ｺﾝｸﾘｰﾄ,梁断面300×300</t>
  </si>
  <si>
    <t xml:space="preserve">ラス張工
</t>
  </si>
  <si>
    <t>水切りモルタル・コンクリート</t>
  </si>
  <si>
    <t>枠内モルタル吹付工（t=7cm）</t>
  </si>
  <si>
    <t xml:space="preserve">植生マット工(自然植生導入型,植生基材付)
</t>
  </si>
  <si>
    <t>モルタル吹付工（t=7cm）</t>
  </si>
  <si>
    <t xml:space="preserve">擁壁工（コンクリート）
</t>
  </si>
  <si>
    <t>重力式擁壁
一般養生,18-8-40(高炉)</t>
  </si>
  <si>
    <t xml:space="preserve">基面整正
</t>
  </si>
  <si>
    <t>ガードレール
ｺﾝｸﾘｰﾄ建込,塗装品C-2B, 曲線部(半径30m以下),直支柱</t>
  </si>
  <si>
    <t>ガードレール
ｺﾝｸﾘｰﾄ建込,塗装品C-2B,直線部,直支柱</t>
  </si>
  <si>
    <t xml:space="preserve">補強鉄筋　D13mm
</t>
  </si>
  <si>
    <t xml:space="preserve">カ－ブミラ－
</t>
  </si>
  <si>
    <t xml:space="preserve">伐採費（スギ）
</t>
  </si>
  <si>
    <t xml:space="preserve">枝条片付
</t>
  </si>
  <si>
    <t xml:space="preserve">根株処理
</t>
  </si>
  <si>
    <t xml:space="preserve">根株運搬  L=5.41km
</t>
  </si>
  <si>
    <t xml:space="preserve">木材チップ化
</t>
  </si>
  <si>
    <t xml:space="preserve">チップ運搬  L=5.41km
</t>
  </si>
  <si>
    <t xml:space="preserve">トイレ設置費
</t>
  </si>
  <si>
    <t xml:space="preserve">洋式トイレ設置費（差額）
</t>
  </si>
  <si>
    <t xml:space="preserve">捨土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</si>
</sst>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21" xfId="63" applyNumberFormat="1" applyFont="1" applyBorder="1" applyAlignment="1" applyProtection="1">
      <alignment horizontal="center" vertical="center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2" xfId="63" applyNumberFormat="1" applyFont="1" applyBorder="1" applyAlignment="1" applyProtection="1">
      <alignment vertical="top" wrapText="1"/>
      <protection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5" fillId="0" borderId="24" xfId="63" applyNumberFormat="1" applyFont="1" applyBorder="1" applyAlignment="1" applyProtection="1">
      <alignment vertical="top"/>
      <protection/>
    </xf>
    <xf numFmtId="49" fontId="5" fillId="0" borderId="25" xfId="63" applyNumberFormat="1" applyFont="1" applyBorder="1" applyAlignment="1" applyProtection="1">
      <alignment vertical="top"/>
      <protection/>
    </xf>
    <xf numFmtId="49" fontId="5" fillId="0" borderId="26" xfId="63" applyNumberFormat="1" applyFont="1" applyBorder="1" applyAlignment="1" applyProtection="1">
      <alignment vertical="top"/>
      <protection/>
    </xf>
    <xf numFmtId="49" fontId="5" fillId="0" borderId="27" xfId="63" applyNumberFormat="1" applyFont="1" applyBorder="1" applyAlignment="1" applyProtection="1">
      <alignment vertical="top" wrapText="1"/>
      <protection/>
    </xf>
    <xf numFmtId="49" fontId="5" fillId="0" borderId="27" xfId="63" applyNumberFormat="1" applyFont="1" applyFill="1" applyBorder="1" applyAlignment="1" applyProtection="1">
      <alignment vertical="top" wrapText="1"/>
      <protection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8" t="s">
        <v>14</v>
      </c>
      <c r="B10" s="33"/>
      <c r="C10" s="33"/>
      <c r="D10" s="34"/>
      <c r="E10" s="12" t="s">
        <v>15</v>
      </c>
      <c r="F10" s="13">
        <v>1</v>
      </c>
      <c r="G10" s="14">
        <f>+G11+G69</f>
        <v>0</v>
      </c>
      <c r="H10" s="2"/>
      <c r="I10" s="15">
        <v>1</v>
      </c>
      <c r="J10" s="15"/>
    </row>
    <row r="11" spans="1:10" ht="42" customHeight="1">
      <c r="A11" s="38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8" t="s">
        <v>17</v>
      </c>
      <c r="B12" s="33"/>
      <c r="C12" s="33"/>
      <c r="D12" s="34"/>
      <c r="E12" s="12" t="s">
        <v>15</v>
      </c>
      <c r="F12" s="13">
        <v>1</v>
      </c>
      <c r="G12" s="14">
        <f>+G13+G33+G43+G52+G57+G65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34"/>
      <c r="E14" s="12" t="s">
        <v>15</v>
      </c>
      <c r="F14" s="13">
        <v>1</v>
      </c>
      <c r="G14" s="14">
        <f>+G15+G21+G26+G28+G31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66</v>
      </c>
      <c r="E16" s="12" t="s">
        <v>20</v>
      </c>
      <c r="F16" s="13">
        <v>81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67</v>
      </c>
      <c r="E17" s="12" t="s">
        <v>20</v>
      </c>
      <c r="F17" s="13">
        <v>68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68</v>
      </c>
      <c r="E18" s="12" t="s">
        <v>20</v>
      </c>
      <c r="F18" s="13">
        <v>307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69</v>
      </c>
      <c r="E19" s="12" t="s">
        <v>20</v>
      </c>
      <c r="F19" s="13">
        <v>324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70</v>
      </c>
      <c r="E20" s="12" t="s">
        <v>21</v>
      </c>
      <c r="F20" s="13">
        <v>85.9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22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71</v>
      </c>
      <c r="E22" s="12" t="s">
        <v>20</v>
      </c>
      <c r="F22" s="13">
        <v>107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72</v>
      </c>
      <c r="E23" s="12" t="s">
        <v>20</v>
      </c>
      <c r="F23" s="13">
        <v>1295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73</v>
      </c>
      <c r="E24" s="12" t="s">
        <v>20</v>
      </c>
      <c r="F24" s="13">
        <v>1172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74</v>
      </c>
      <c r="E25" s="12" t="s">
        <v>21</v>
      </c>
      <c r="F25" s="13">
        <v>385.2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23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75</v>
      </c>
      <c r="E27" s="12" t="s">
        <v>20</v>
      </c>
      <c r="F27" s="13">
        <v>17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107</v>
      </c>
      <c r="E28" s="12" t="s">
        <v>15</v>
      </c>
      <c r="F28" s="13">
        <v>1</v>
      </c>
      <c r="G28" s="14">
        <f>+G29+G30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76</v>
      </c>
      <c r="E29" s="12" t="s">
        <v>20</v>
      </c>
      <c r="F29" s="13">
        <v>324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77</v>
      </c>
      <c r="E30" s="12" t="s">
        <v>20</v>
      </c>
      <c r="F30" s="13">
        <v>1172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24</v>
      </c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25</v>
      </c>
      <c r="E32" s="12" t="s">
        <v>20</v>
      </c>
      <c r="F32" s="13">
        <v>1496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32" t="s">
        <v>26</v>
      </c>
      <c r="C33" s="33"/>
      <c r="D33" s="34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2</v>
      </c>
    </row>
    <row r="34" spans="1:10" ht="42" customHeight="1">
      <c r="A34" s="10"/>
      <c r="B34" s="11"/>
      <c r="C34" s="32" t="s">
        <v>26</v>
      </c>
      <c r="D34" s="34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19" t="s">
        <v>78</v>
      </c>
      <c r="E35" s="12" t="s">
        <v>15</v>
      </c>
      <c r="F35" s="13">
        <v>1</v>
      </c>
      <c r="G35" s="14">
        <f>+G36+G37+G38+G39+G40+G41+G42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79</v>
      </c>
      <c r="E36" s="12" t="s">
        <v>21</v>
      </c>
      <c r="F36" s="13">
        <v>327.7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80</v>
      </c>
      <c r="E37" s="12" t="s">
        <v>21</v>
      </c>
      <c r="F37" s="13">
        <v>301.5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81</v>
      </c>
      <c r="E38" s="12" t="s">
        <v>27</v>
      </c>
      <c r="F38" s="13">
        <v>77.6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82</v>
      </c>
      <c r="E39" s="12" t="s">
        <v>21</v>
      </c>
      <c r="F39" s="13">
        <v>0.6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83</v>
      </c>
      <c r="E40" s="12" t="s">
        <v>28</v>
      </c>
      <c r="F40" s="13">
        <v>562.8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84</v>
      </c>
      <c r="E41" s="12" t="s">
        <v>21</v>
      </c>
      <c r="F41" s="13">
        <v>6.2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85</v>
      </c>
      <c r="E42" s="12" t="s">
        <v>21</v>
      </c>
      <c r="F42" s="13">
        <v>327.7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32" t="s">
        <v>29</v>
      </c>
      <c r="C43" s="33"/>
      <c r="D43" s="34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32" t="s">
        <v>29</v>
      </c>
      <c r="D44" s="34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19" t="s">
        <v>29</v>
      </c>
      <c r="E45" s="12" t="s">
        <v>15</v>
      </c>
      <c r="F45" s="13">
        <v>1</v>
      </c>
      <c r="G45" s="14">
        <f>+G46+G47+G48+G49+G50+G51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86</v>
      </c>
      <c r="E46" s="12" t="s">
        <v>27</v>
      </c>
      <c r="F46" s="13">
        <v>567.6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87</v>
      </c>
      <c r="E47" s="12" t="s">
        <v>21</v>
      </c>
      <c r="F47" s="13">
        <v>533.9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88</v>
      </c>
      <c r="E48" s="12" t="s">
        <v>20</v>
      </c>
      <c r="F48" s="13">
        <v>9.6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89</v>
      </c>
      <c r="E49" s="12" t="s">
        <v>21</v>
      </c>
      <c r="F49" s="13">
        <v>363.6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90</v>
      </c>
      <c r="E50" s="12" t="s">
        <v>21</v>
      </c>
      <c r="F50" s="13">
        <v>44.5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91</v>
      </c>
      <c r="E51" s="12" t="s">
        <v>21</v>
      </c>
      <c r="F51" s="13">
        <v>15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32" t="s">
        <v>30</v>
      </c>
      <c r="C52" s="33"/>
      <c r="D52" s="34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32" t="s">
        <v>30</v>
      </c>
      <c r="D53" s="34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19" t="s">
        <v>92</v>
      </c>
      <c r="E54" s="12" t="s">
        <v>15</v>
      </c>
      <c r="F54" s="13">
        <v>1</v>
      </c>
      <c r="G54" s="14">
        <f>+G55+G56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93</v>
      </c>
      <c r="E55" s="12" t="s">
        <v>20</v>
      </c>
      <c r="F55" s="13">
        <v>119.2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94</v>
      </c>
      <c r="E56" s="12" t="s">
        <v>21</v>
      </c>
      <c r="F56" s="13">
        <v>57.7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32" t="s">
        <v>31</v>
      </c>
      <c r="C57" s="33"/>
      <c r="D57" s="34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32" t="s">
        <v>31</v>
      </c>
      <c r="D58" s="34"/>
      <c r="E58" s="12" t="s">
        <v>15</v>
      </c>
      <c r="F58" s="13">
        <v>1</v>
      </c>
      <c r="G58" s="14">
        <f>+G59+G63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19" t="s">
        <v>32</v>
      </c>
      <c r="E59" s="12" t="s">
        <v>15</v>
      </c>
      <c r="F59" s="13">
        <v>1</v>
      </c>
      <c r="G59" s="14">
        <f>+G60+G61+G62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96</v>
      </c>
      <c r="E60" s="12" t="s">
        <v>27</v>
      </c>
      <c r="F60" s="13">
        <v>28.5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95</v>
      </c>
      <c r="E61" s="12" t="s">
        <v>27</v>
      </c>
      <c r="F61" s="13">
        <v>2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97</v>
      </c>
      <c r="E62" s="12" t="s">
        <v>33</v>
      </c>
      <c r="F62" s="13">
        <v>0.05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34</v>
      </c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98</v>
      </c>
      <c r="E64" s="12" t="s">
        <v>35</v>
      </c>
      <c r="F64" s="13">
        <v>1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32" t="s">
        <v>36</v>
      </c>
      <c r="C65" s="33"/>
      <c r="D65" s="34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2</v>
      </c>
    </row>
    <row r="66" spans="1:10" ht="42" customHeight="1">
      <c r="A66" s="10"/>
      <c r="B66" s="11"/>
      <c r="C66" s="32" t="s">
        <v>36</v>
      </c>
      <c r="D66" s="34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3</v>
      </c>
    </row>
    <row r="67" spans="1:10" ht="42" customHeight="1">
      <c r="A67" s="10"/>
      <c r="B67" s="11"/>
      <c r="C67" s="11"/>
      <c r="D67" s="19" t="s">
        <v>36</v>
      </c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37</v>
      </c>
      <c r="E68" s="12" t="s">
        <v>27</v>
      </c>
      <c r="F68" s="13">
        <v>80</v>
      </c>
      <c r="G68" s="20"/>
      <c r="H68" s="2"/>
      <c r="I68" s="15">
        <v>59</v>
      </c>
      <c r="J68" s="15">
        <v>4</v>
      </c>
    </row>
    <row r="69" spans="1:10" ht="42" customHeight="1">
      <c r="A69" s="38" t="s">
        <v>38</v>
      </c>
      <c r="B69" s="33"/>
      <c r="C69" s="33"/>
      <c r="D69" s="34"/>
      <c r="E69" s="12" t="s">
        <v>15</v>
      </c>
      <c r="F69" s="13">
        <v>1</v>
      </c>
      <c r="G69" s="14">
        <f>+G70+G103</f>
        <v>0</v>
      </c>
      <c r="H69" s="2"/>
      <c r="I69" s="15">
        <v>60</v>
      </c>
      <c r="J69" s="15"/>
    </row>
    <row r="70" spans="1:10" ht="42" customHeight="1">
      <c r="A70" s="38" t="s">
        <v>39</v>
      </c>
      <c r="B70" s="33"/>
      <c r="C70" s="33"/>
      <c r="D70" s="34"/>
      <c r="E70" s="12" t="s">
        <v>15</v>
      </c>
      <c r="F70" s="13">
        <v>1</v>
      </c>
      <c r="G70" s="14">
        <f>+G71+G72+G98</f>
        <v>0</v>
      </c>
      <c r="H70" s="2"/>
      <c r="I70" s="15">
        <v>61</v>
      </c>
      <c r="J70" s="15">
        <v>200</v>
      </c>
    </row>
    <row r="71" spans="1:10" ht="42" customHeight="1">
      <c r="A71" s="38" t="s">
        <v>40</v>
      </c>
      <c r="B71" s="33"/>
      <c r="C71" s="33"/>
      <c r="D71" s="34"/>
      <c r="E71" s="12" t="s">
        <v>15</v>
      </c>
      <c r="F71" s="13">
        <v>1</v>
      </c>
      <c r="G71" s="20"/>
      <c r="H71" s="2"/>
      <c r="I71" s="15">
        <v>62</v>
      </c>
      <c r="J71" s="15"/>
    </row>
    <row r="72" spans="1:10" ht="42" customHeight="1">
      <c r="A72" s="38" t="s">
        <v>41</v>
      </c>
      <c r="B72" s="33"/>
      <c r="C72" s="33"/>
      <c r="D72" s="34"/>
      <c r="E72" s="12" t="s">
        <v>15</v>
      </c>
      <c r="F72" s="13">
        <v>1</v>
      </c>
      <c r="G72" s="14">
        <f>+G73</f>
        <v>0</v>
      </c>
      <c r="H72" s="2"/>
      <c r="I72" s="15">
        <v>63</v>
      </c>
      <c r="J72" s="15">
        <v>1</v>
      </c>
    </row>
    <row r="73" spans="1:10" ht="42" customHeight="1">
      <c r="A73" s="10"/>
      <c r="B73" s="32" t="s">
        <v>41</v>
      </c>
      <c r="C73" s="33"/>
      <c r="D73" s="34"/>
      <c r="E73" s="12" t="s">
        <v>15</v>
      </c>
      <c r="F73" s="13">
        <v>1</v>
      </c>
      <c r="G73" s="14">
        <f>+G74+G89+G92</f>
        <v>0</v>
      </c>
      <c r="H73" s="2"/>
      <c r="I73" s="15">
        <v>64</v>
      </c>
      <c r="J73" s="15">
        <v>2</v>
      </c>
    </row>
    <row r="74" spans="1:10" ht="42" customHeight="1">
      <c r="A74" s="10"/>
      <c r="B74" s="11"/>
      <c r="C74" s="32" t="s">
        <v>42</v>
      </c>
      <c r="D74" s="34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3</v>
      </c>
    </row>
    <row r="75" spans="1:10" ht="42" customHeight="1">
      <c r="A75" s="10"/>
      <c r="B75" s="11"/>
      <c r="C75" s="11"/>
      <c r="D75" s="19" t="s">
        <v>99</v>
      </c>
      <c r="E75" s="12" t="s">
        <v>15</v>
      </c>
      <c r="F75" s="13">
        <v>1</v>
      </c>
      <c r="G75" s="14">
        <f>+G76+G77+G78+G79+G80+G81+G82+G83+G84+G85+G86+G87+G88</f>
        <v>0</v>
      </c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43</v>
      </c>
      <c r="E76" s="12" t="s">
        <v>44</v>
      </c>
      <c r="F76" s="13">
        <v>1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45</v>
      </c>
      <c r="E77" s="12" t="s">
        <v>44</v>
      </c>
      <c r="F77" s="13">
        <v>2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46</v>
      </c>
      <c r="E78" s="12" t="s">
        <v>44</v>
      </c>
      <c r="F78" s="13">
        <v>2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47</v>
      </c>
      <c r="E79" s="12" t="s">
        <v>44</v>
      </c>
      <c r="F79" s="13">
        <v>1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48</v>
      </c>
      <c r="E80" s="12" t="s">
        <v>44</v>
      </c>
      <c r="F80" s="13">
        <v>2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49</v>
      </c>
      <c r="E81" s="12" t="s">
        <v>44</v>
      </c>
      <c r="F81" s="13">
        <v>2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50</v>
      </c>
      <c r="E82" s="12" t="s">
        <v>44</v>
      </c>
      <c r="F82" s="13">
        <v>2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51</v>
      </c>
      <c r="E83" s="12" t="s">
        <v>44</v>
      </c>
      <c r="F83" s="13">
        <v>4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52</v>
      </c>
      <c r="E84" s="12" t="s">
        <v>44</v>
      </c>
      <c r="F84" s="13">
        <v>2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53</v>
      </c>
      <c r="E85" s="12" t="s">
        <v>44</v>
      </c>
      <c r="F85" s="13">
        <v>2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54</v>
      </c>
      <c r="E86" s="12" t="s">
        <v>44</v>
      </c>
      <c r="F86" s="13">
        <v>2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55</v>
      </c>
      <c r="E87" s="12" t="s">
        <v>44</v>
      </c>
      <c r="F87" s="13">
        <v>1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56</v>
      </c>
      <c r="E88" s="12" t="s">
        <v>44</v>
      </c>
      <c r="F88" s="13">
        <v>1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32" t="s">
        <v>57</v>
      </c>
      <c r="D89" s="34"/>
      <c r="E89" s="12" t="s">
        <v>15</v>
      </c>
      <c r="F89" s="13">
        <v>1</v>
      </c>
      <c r="G89" s="14">
        <f>+G90</f>
        <v>0</v>
      </c>
      <c r="H89" s="2"/>
      <c r="I89" s="15">
        <v>80</v>
      </c>
      <c r="J89" s="15">
        <v>3</v>
      </c>
    </row>
    <row r="90" spans="1:10" ht="42" customHeight="1">
      <c r="A90" s="10"/>
      <c r="B90" s="11"/>
      <c r="C90" s="11"/>
      <c r="D90" s="19" t="s">
        <v>57</v>
      </c>
      <c r="E90" s="12" t="s">
        <v>15</v>
      </c>
      <c r="F90" s="13">
        <v>1</v>
      </c>
      <c r="G90" s="14">
        <f>+G91</f>
        <v>0</v>
      </c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100</v>
      </c>
      <c r="E91" s="12" t="s">
        <v>21</v>
      </c>
      <c r="F91" s="13">
        <v>531.3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32" t="s">
        <v>58</v>
      </c>
      <c r="D92" s="34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3</v>
      </c>
    </row>
    <row r="93" spans="1:10" ht="42" customHeight="1">
      <c r="A93" s="10"/>
      <c r="B93" s="11"/>
      <c r="C93" s="11"/>
      <c r="D93" s="19" t="s">
        <v>101</v>
      </c>
      <c r="E93" s="12" t="s">
        <v>15</v>
      </c>
      <c r="F93" s="13">
        <v>1</v>
      </c>
      <c r="G93" s="14">
        <f>+G94+G95+G96+G97</f>
        <v>0</v>
      </c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102</v>
      </c>
      <c r="E94" s="12" t="s">
        <v>20</v>
      </c>
      <c r="F94" s="13">
        <v>11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103</v>
      </c>
      <c r="E95" s="12" t="s">
        <v>20</v>
      </c>
      <c r="F95" s="13">
        <v>8.7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104</v>
      </c>
      <c r="E96" s="12" t="s">
        <v>20</v>
      </c>
      <c r="F96" s="13">
        <v>13.8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59</v>
      </c>
      <c r="E97" s="12" t="s">
        <v>27</v>
      </c>
      <c r="F97" s="13">
        <v>30</v>
      </c>
      <c r="G97" s="20"/>
      <c r="H97" s="2"/>
      <c r="I97" s="15">
        <v>88</v>
      </c>
      <c r="J97" s="15">
        <v>4</v>
      </c>
    </row>
    <row r="98" spans="1:10" ht="42" customHeight="1">
      <c r="A98" s="38" t="s">
        <v>60</v>
      </c>
      <c r="B98" s="33"/>
      <c r="C98" s="33"/>
      <c r="D98" s="34"/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1</v>
      </c>
    </row>
    <row r="99" spans="1:10" ht="42" customHeight="1">
      <c r="A99" s="10"/>
      <c r="B99" s="32" t="s">
        <v>60</v>
      </c>
      <c r="C99" s="33"/>
      <c r="D99" s="34"/>
      <c r="E99" s="12" t="s">
        <v>15</v>
      </c>
      <c r="F99" s="13">
        <v>1</v>
      </c>
      <c r="G99" s="14">
        <f>+G100</f>
        <v>0</v>
      </c>
      <c r="H99" s="2"/>
      <c r="I99" s="15">
        <v>90</v>
      </c>
      <c r="J99" s="15">
        <v>2</v>
      </c>
    </row>
    <row r="100" spans="1:10" ht="42" customHeight="1">
      <c r="A100" s="10"/>
      <c r="B100" s="11"/>
      <c r="C100" s="32" t="s">
        <v>61</v>
      </c>
      <c r="D100" s="34"/>
      <c r="E100" s="12" t="s">
        <v>15</v>
      </c>
      <c r="F100" s="13">
        <v>1</v>
      </c>
      <c r="G100" s="14">
        <f>+G101</f>
        <v>0</v>
      </c>
      <c r="H100" s="2"/>
      <c r="I100" s="15">
        <v>91</v>
      </c>
      <c r="J100" s="15">
        <v>3</v>
      </c>
    </row>
    <row r="101" spans="1:10" ht="42" customHeight="1">
      <c r="A101" s="10"/>
      <c r="B101" s="11"/>
      <c r="C101" s="11"/>
      <c r="D101" s="19" t="s">
        <v>105</v>
      </c>
      <c r="E101" s="12" t="s">
        <v>15</v>
      </c>
      <c r="F101" s="13">
        <v>1</v>
      </c>
      <c r="G101" s="14">
        <f>+G102</f>
        <v>0</v>
      </c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106</v>
      </c>
      <c r="E102" s="12" t="s">
        <v>62</v>
      </c>
      <c r="F102" s="13">
        <v>6.6</v>
      </c>
      <c r="G102" s="20"/>
      <c r="H102" s="2"/>
      <c r="I102" s="15">
        <v>93</v>
      </c>
      <c r="J102" s="15">
        <v>4</v>
      </c>
    </row>
    <row r="103" spans="1:10" ht="42" customHeight="1">
      <c r="A103" s="38" t="s">
        <v>63</v>
      </c>
      <c r="B103" s="33"/>
      <c r="C103" s="33"/>
      <c r="D103" s="34"/>
      <c r="E103" s="12" t="s">
        <v>15</v>
      </c>
      <c r="F103" s="13">
        <v>1</v>
      </c>
      <c r="G103" s="20"/>
      <c r="H103" s="2"/>
      <c r="I103" s="15">
        <v>94</v>
      </c>
      <c r="J103" s="15">
        <v>210</v>
      </c>
    </row>
    <row r="104" spans="1:10" ht="42" customHeight="1">
      <c r="A104" s="38" t="s">
        <v>64</v>
      </c>
      <c r="B104" s="33"/>
      <c r="C104" s="33"/>
      <c r="D104" s="34"/>
      <c r="E104" s="12" t="s">
        <v>15</v>
      </c>
      <c r="F104" s="13">
        <v>1</v>
      </c>
      <c r="G104" s="20"/>
      <c r="H104" s="2"/>
      <c r="I104" s="15">
        <v>95</v>
      </c>
      <c r="J104" s="15">
        <v>220</v>
      </c>
    </row>
    <row r="105" spans="1:10" ht="42" customHeight="1">
      <c r="A105" s="39" t="s">
        <v>65</v>
      </c>
      <c r="B105" s="40"/>
      <c r="C105" s="40"/>
      <c r="D105" s="41"/>
      <c r="E105" s="21" t="s">
        <v>15</v>
      </c>
      <c r="F105" s="22">
        <v>1</v>
      </c>
      <c r="G105" s="23">
        <f>+G10+G104</f>
        <v>0</v>
      </c>
      <c r="H105" s="24"/>
      <c r="I105" s="25">
        <v>96</v>
      </c>
      <c r="J105" s="25">
        <v>30</v>
      </c>
    </row>
    <row r="106" spans="1:10" ht="42" customHeight="1">
      <c r="A106" s="35" t="s">
        <v>11</v>
      </c>
      <c r="B106" s="36"/>
      <c r="C106" s="36"/>
      <c r="D106" s="37"/>
      <c r="E106" s="16" t="s">
        <v>12</v>
      </c>
      <c r="F106" s="17" t="s">
        <v>12</v>
      </c>
      <c r="G106" s="18">
        <f>G105</f>
        <v>0</v>
      </c>
      <c r="I106" s="15">
        <v>97</v>
      </c>
      <c r="J106" s="15">
        <v>90</v>
      </c>
    </row>
    <row r="107" ht="42" customHeight="1"/>
    <row r="108" ht="42" customHeight="1"/>
  </sheetData>
  <sheetProtection password="FD80" sheet="1" objects="1" scenarios="1"/>
  <mergeCells count="36">
    <mergeCell ref="C100:D100"/>
    <mergeCell ref="A103:D103"/>
    <mergeCell ref="A104:D104"/>
    <mergeCell ref="A105:D105"/>
    <mergeCell ref="A72:D72"/>
    <mergeCell ref="B73:D73"/>
    <mergeCell ref="C74:D74"/>
    <mergeCell ref="C89:D89"/>
    <mergeCell ref="C92:D92"/>
    <mergeCell ref="B99:D99"/>
    <mergeCell ref="C44:D44"/>
    <mergeCell ref="B52:D52"/>
    <mergeCell ref="C53:D53"/>
    <mergeCell ref="A98:D98"/>
    <mergeCell ref="C58:D58"/>
    <mergeCell ref="B65:D65"/>
    <mergeCell ref="C66:D66"/>
    <mergeCell ref="A69:D69"/>
    <mergeCell ref="A70:D70"/>
    <mergeCell ref="A71:D71"/>
    <mergeCell ref="B57:D57"/>
    <mergeCell ref="A106:D106"/>
    <mergeCell ref="A10:D10"/>
    <mergeCell ref="A11:D11"/>
    <mergeCell ref="A12:D12"/>
    <mergeCell ref="B13:D13"/>
    <mergeCell ref="C14:D14"/>
    <mergeCell ref="B33:D33"/>
    <mergeCell ref="C34:D34"/>
    <mergeCell ref="B43:D43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Omoda Kouichi</dc:creator>
  <cp:keywords/>
  <dc:description/>
  <cp:lastModifiedBy>Omoda Kouichi</cp:lastModifiedBy>
  <cp:lastPrinted>2020-07-03T06:13:14Z</cp:lastPrinted>
  <dcterms:created xsi:type="dcterms:W3CDTF">2020-07-03T05:28:03Z</dcterms:created>
  <dcterms:modified xsi:type="dcterms:W3CDTF">2020-07-03T06:13:27Z</dcterms:modified>
  <cp:category/>
  <cp:version/>
  <cp:contentType/>
  <cp:contentStatus/>
</cp:coreProperties>
</file>